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hfeagb-my.sharepoint.com/personal/ruby_relton_hfea_gov_uk/Documents/Documents/Offline Records (45)/Asse ~ publication(4)/"/>
    </mc:Choice>
  </mc:AlternateContent>
  <xr:revisionPtr revIDLastSave="9" documentId="8_{75ED43A2-BAAA-4191-AED9-3B35D6585A31}" xr6:coauthVersionLast="47" xr6:coauthVersionMax="47" xr10:uidLastSave="{C4847723-6E0F-4AD7-85B8-19565DE32E73}"/>
  <bookViews>
    <workbookView xWindow="-98" yWindow="-98" windowWidth="21795" windowHeight="13996" xr2:uid="{A61FE86E-3667-4991-ACB6-77CFB8A65CE9}"/>
  </bookViews>
  <sheets>
    <sheet name="Figure 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1" l="1"/>
  <c r="N12" i="1"/>
  <c r="K12" i="1"/>
  <c r="J12" i="1"/>
  <c r="G12" i="1"/>
  <c r="F12" i="1"/>
</calcChain>
</file>

<file path=xl/sharedStrings.xml><?xml version="1.0" encoding="utf-8"?>
<sst xmlns="http://schemas.openxmlformats.org/spreadsheetml/2006/main" count="32" uniqueCount="32">
  <si>
    <t>Figure 7. Reasons for delay in starting treatment, 2021 and 2024</t>
  </si>
  <si>
    <t>Note: Includes only those who reported that they spoke to a GP prior to starting treatment. There have been changes to the way this question has been asked between surveys which is important to consider when comparing survey responses across years. These have been noted on in the table using the following symbols (* - a new category introduced in 2024, ** is a category where the wording has changed slightly, *** denotes a category which has been combined with another, similar category to support interpretation. One option was not asked in 2021 due to the low number of respondents reporting this. One additional category has been removed as the change in wording was so significant, it cannot be compared to previous versions of the survey.</t>
  </si>
  <si>
    <t>2024 - Could you tell us the reason(s) for any delay in starting treatment after speaking to your GP? (N=1,152).</t>
  </si>
  <si>
    <t>2021 - Could you tell us the reason(s) for any delay in starting treatment after speaking to your GP?</t>
  </si>
  <si>
    <t>2024 -  ALL (%)</t>
  </si>
  <si>
    <t>2021 - ALL (%)</t>
  </si>
  <si>
    <t>2024 - Both NHS and private / self-funded (%)</t>
  </si>
  <si>
    <t>2021 - Both NHS and private / self-funded (%)</t>
  </si>
  <si>
    <t>2024 - NHS funded only (%)</t>
  </si>
  <si>
    <t>2021 - NHS funded only (%)</t>
  </si>
  <si>
    <t>2024 - Private funded only (%)</t>
  </si>
  <si>
    <t>2021 - Private funded only (%)</t>
  </si>
  <si>
    <t>***Waiting for referrals/tests/appointments or further tests or surgery</t>
  </si>
  <si>
    <t xml:space="preserve"> On the waiting list for NHS treatment</t>
  </si>
  <si>
    <t xml:space="preserve"> The GP did not refer me / us at first</t>
  </si>
  <si>
    <t xml:space="preserve"> Did not qualify for NHS treatment</t>
  </si>
  <si>
    <t xml:space="preserve"> Advised to keep trying naturally for longer</t>
  </si>
  <si>
    <t>*Administrative errors or delays by GP surgery</t>
  </si>
  <si>
    <t>*Administrative errors or delay by fertility clinic</t>
  </si>
  <si>
    <t xml:space="preserve"> Needed to build up finances to pay for treatment</t>
  </si>
  <si>
    <t>**Tried ovulation induction first before progressing with IVF, DI or IUI</t>
  </si>
  <si>
    <t>**Delays due to COVID-19</t>
  </si>
  <si>
    <t xml:space="preserve"> Other</t>
  </si>
  <si>
    <t>2024 - ALL (N)</t>
  </si>
  <si>
    <t>2021 - ALL (N)</t>
  </si>
  <si>
    <t>2024 - Both NHS and private / self-funded (N)</t>
  </si>
  <si>
    <t>2021 - Both NHS and private / self-funded (N)</t>
  </si>
  <si>
    <t>2024 - NHS funded only (N)</t>
  </si>
  <si>
    <t>2021 - NHS funded only (N)</t>
  </si>
  <si>
    <t>2024 - Private funded only (N)</t>
  </si>
  <si>
    <t>2021 - Private funded only (N)</t>
  </si>
  <si>
    <t>**It took time to meet the NHS funding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</si>
</sst>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theme="1"/>
      <name val="Aptos Narrow"/>
      <family val="2"/>
      <scheme val="minor"/>
    </font>
    <font>
      <b/>
      <sz val="9"/>
      <name val="Arial"/>
      <family val="2"/>
    </font>
    <font>
      <sz val="9"/>
      <color theme="1"/>
      <name val="Arial"/>
      <family val="2"/>
    </font>
    <font>
      <b/>
      <sz val="9"/>
      <color theme="1"/>
      <name val="Arial"/>
      <family val="2"/>
    </font>
    <font>
      <sz val="9"/>
      <name val="Arial"/>
      <family val="2"/>
    </font>
    <font>
      <sz val="9"/>
      <color rgb="FF000000"/>
      <name val="Arial"/>
      <family val="2"/>
    </font>
    <font>
      <sz val="9"/>
      <color theme="1"/>
      <name val="Aptos Narrow"/>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2" fillId="2" borderId="0" xfId="0" applyFont="1" applyFill="1"/>
    <xf numFmtId="0" fontId="3" fillId="2" borderId="0" xfId="0" applyFont="1" applyFill="1"/>
    <xf numFmtId="0" fontId="3" fillId="2" borderId="0" xfId="0" applyFont="1" applyFill="1" applyAlignment="1">
      <alignment vertical="top"/>
    </xf>
    <xf numFmtId="0" fontId="3" fillId="0" borderId="0" xfId="0" applyFont="1" applyAlignment="1">
      <alignment vertical="center"/>
    </xf>
    <xf numFmtId="0" fontId="3" fillId="2" borderId="0" xfId="0" applyFont="1" applyFill="1" applyAlignment="1">
      <alignment horizontal="left" vertical="top" wrapText="1"/>
    </xf>
    <xf numFmtId="0" fontId="4" fillId="2" borderId="1" xfId="0" applyFont="1" applyFill="1" applyBorder="1" applyAlignment="1">
      <alignment horizontal="right" vertical="top"/>
    </xf>
    <xf numFmtId="0" fontId="4" fillId="2" borderId="2" xfId="0" applyFont="1" applyFill="1" applyBorder="1" applyAlignment="1">
      <alignment horizontal="right" vertical="top"/>
    </xf>
    <xf numFmtId="0" fontId="3" fillId="2" borderId="3" xfId="0" applyFont="1" applyFill="1" applyBorder="1" applyAlignment="1">
      <alignment horizontal="right"/>
    </xf>
    <xf numFmtId="9" fontId="3" fillId="2" borderId="3" xfId="1" applyFont="1" applyFill="1" applyBorder="1"/>
    <xf numFmtId="0" fontId="3" fillId="2" borderId="4" xfId="0" applyFont="1" applyFill="1" applyBorder="1"/>
    <xf numFmtId="9" fontId="3" fillId="2" borderId="3" xfId="0" applyNumberFormat="1" applyFont="1" applyFill="1" applyBorder="1"/>
    <xf numFmtId="0" fontId="3" fillId="2" borderId="5" xfId="0" applyFont="1" applyFill="1" applyBorder="1"/>
    <xf numFmtId="0" fontId="3" fillId="2" borderId="6" xfId="0" applyFont="1" applyFill="1" applyBorder="1" applyAlignment="1">
      <alignment horizontal="right"/>
    </xf>
    <xf numFmtId="9" fontId="3" fillId="2" borderId="6" xfId="1" applyFont="1" applyFill="1" applyBorder="1"/>
    <xf numFmtId="9" fontId="3" fillId="2" borderId="6" xfId="0" applyNumberFormat="1" applyFont="1" applyFill="1" applyBorder="1"/>
    <xf numFmtId="0" fontId="3" fillId="2" borderId="7" xfId="0" applyFont="1" applyFill="1" applyBorder="1"/>
    <xf numFmtId="9" fontId="5" fillId="2" borderId="6" xfId="1" applyFont="1" applyFill="1" applyBorder="1"/>
    <xf numFmtId="0" fontId="6" fillId="2" borderId="0" xfId="0" applyFont="1" applyFill="1"/>
    <xf numFmtId="0" fontId="6" fillId="2" borderId="7" xfId="0" applyFont="1" applyFill="1" applyBorder="1"/>
    <xf numFmtId="0" fontId="5" fillId="2" borderId="0" xfId="0" applyFont="1" applyFill="1"/>
    <xf numFmtId="0" fontId="5" fillId="2" borderId="7" xfId="0" applyFont="1" applyFill="1" applyBorder="1"/>
    <xf numFmtId="9" fontId="5" fillId="2" borderId="6" xfId="0" applyNumberFormat="1" applyFont="1" applyFill="1" applyBorder="1"/>
    <xf numFmtId="0" fontId="3" fillId="2" borderId="0" xfId="0" applyFont="1" applyFill="1" applyAlignment="1">
      <alignment horizontal="right"/>
    </xf>
    <xf numFmtId="0" fontId="3" fillId="2" borderId="8" xfId="0" applyFont="1" applyFill="1" applyBorder="1" applyAlignment="1">
      <alignment horizontal="right"/>
    </xf>
    <xf numFmtId="9" fontId="3" fillId="2" borderId="8" xfId="1" applyFont="1" applyFill="1" applyBorder="1"/>
    <xf numFmtId="0" fontId="3" fillId="2" borderId="9" xfId="0" applyFont="1" applyFill="1" applyBorder="1"/>
    <xf numFmtId="9" fontId="3" fillId="2" borderId="8" xfId="0" applyNumberFormat="1" applyFont="1" applyFill="1" applyBorder="1"/>
    <xf numFmtId="0" fontId="3" fillId="2" borderId="10" xfId="0" applyFont="1" applyFill="1" applyBorder="1"/>
    <xf numFmtId="0" fontId="7" fillId="2" borderId="0" xfId="0"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C9E28-0F60-467B-8726-5211C0A3658F}">
  <dimension ref="A1:Q39"/>
  <sheetViews>
    <sheetView tabSelected="1" zoomScaleNormal="100" workbookViewId="0">
      <pane xSplit="1" topLeftCell="B1" activePane="topRight" state="frozen"/>
      <selection pane="topRight"/>
    </sheetView>
  </sheetViews>
  <sheetFormatPr defaultColWidth="9.1328125" defaultRowHeight="11.65" x14ac:dyDescent="0.35"/>
  <cols>
    <col min="1" max="1" width="62.3984375" style="2" customWidth="1"/>
    <col min="2" max="2" width="15.9296875" style="2" bestFit="1" customWidth="1"/>
    <col min="3" max="3" width="14.9296875" style="2" bestFit="1" customWidth="1"/>
    <col min="4" max="4" width="15.06640625" style="2" bestFit="1" customWidth="1"/>
    <col min="5" max="5" width="14.59765625" style="2" bestFit="1" customWidth="1"/>
    <col min="6" max="6" width="45.06640625" style="2" bestFit="1" customWidth="1"/>
    <col min="7" max="7" width="44.59765625" style="2" bestFit="1" customWidth="1"/>
    <col min="8" max="8" width="44.73046875" style="2" bestFit="1" customWidth="1"/>
    <col min="9" max="9" width="44.265625" style="2" bestFit="1" customWidth="1"/>
    <col min="10" max="10" width="27.59765625" style="2" bestFit="1" customWidth="1"/>
    <col min="11" max="11" width="27.06640625" style="2" bestFit="1" customWidth="1"/>
    <col min="12" max="12" width="27.265625" style="2" bestFit="1" customWidth="1"/>
    <col min="13" max="13" width="26.73046875" style="2" bestFit="1" customWidth="1"/>
    <col min="14" max="14" width="30.265625" style="2" bestFit="1" customWidth="1"/>
    <col min="15" max="15" width="29.59765625" style="2" bestFit="1" customWidth="1"/>
    <col min="16" max="16" width="29.73046875" style="2" bestFit="1" customWidth="1"/>
    <col min="17" max="17" width="29.265625" style="2" bestFit="1" customWidth="1"/>
    <col min="18" max="16384" width="9.1328125" style="2"/>
  </cols>
  <sheetData>
    <row r="1" spans="1:17" x14ac:dyDescent="0.35">
      <c r="A1" s="1" t="s">
        <v>0</v>
      </c>
      <c r="B1" s="1"/>
      <c r="C1" s="1"/>
      <c r="D1" s="1"/>
      <c r="E1" s="1"/>
    </row>
    <row r="2" spans="1:17" x14ac:dyDescent="0.35">
      <c r="A2" s="3" t="s">
        <v>1</v>
      </c>
      <c r="B2" s="3"/>
      <c r="C2" s="3"/>
      <c r="D2" s="3"/>
      <c r="E2" s="3"/>
      <c r="F2" s="3"/>
      <c r="G2" s="3"/>
      <c r="H2" s="3"/>
      <c r="I2" s="3"/>
      <c r="J2" s="3"/>
      <c r="K2" s="3"/>
      <c r="L2" s="3"/>
      <c r="M2" s="3"/>
      <c r="N2" s="3"/>
      <c r="O2" s="3"/>
      <c r="P2" s="3"/>
      <c r="Q2" s="3"/>
    </row>
    <row r="3" spans="1:17" x14ac:dyDescent="0.35">
      <c r="A3" s="4" t="s">
        <v>2</v>
      </c>
      <c r="B3" s="5"/>
      <c r="C3" s="5"/>
      <c r="D3" s="5"/>
      <c r="E3" s="5"/>
      <c r="F3" s="5"/>
      <c r="G3" s="5"/>
      <c r="H3" s="5"/>
      <c r="I3" s="5"/>
      <c r="J3" s="5"/>
      <c r="K3" s="5"/>
      <c r="L3" s="5"/>
      <c r="M3" s="5"/>
      <c r="N3" s="5"/>
      <c r="O3" s="5"/>
      <c r="P3" s="5"/>
      <c r="Q3" s="5"/>
    </row>
    <row r="4" spans="1:17" x14ac:dyDescent="0.35">
      <c r="A4" s="2" t="s">
        <v>3</v>
      </c>
      <c r="B4" s="5"/>
      <c r="C4" s="5"/>
      <c r="D4" s="5"/>
      <c r="E4" s="5"/>
      <c r="F4" s="5"/>
      <c r="G4" s="5"/>
      <c r="H4" s="5"/>
      <c r="I4" s="5"/>
      <c r="J4" s="5"/>
      <c r="K4" s="5"/>
      <c r="L4" s="5"/>
      <c r="M4" s="5"/>
      <c r="N4" s="5"/>
      <c r="O4" s="5"/>
      <c r="P4" s="5"/>
      <c r="Q4" s="5"/>
    </row>
    <row r="5" spans="1:17" x14ac:dyDescent="0.35">
      <c r="B5" s="6" t="s">
        <v>4</v>
      </c>
      <c r="C5" s="7" t="s">
        <v>23</v>
      </c>
      <c r="D5" s="6" t="s">
        <v>5</v>
      </c>
      <c r="E5" s="7" t="s">
        <v>24</v>
      </c>
      <c r="F5" s="6" t="s">
        <v>6</v>
      </c>
      <c r="G5" s="7" t="s">
        <v>25</v>
      </c>
      <c r="H5" s="6" t="s">
        <v>7</v>
      </c>
      <c r="I5" s="7" t="s">
        <v>26</v>
      </c>
      <c r="J5" s="6" t="s">
        <v>8</v>
      </c>
      <c r="K5" s="7" t="s">
        <v>27</v>
      </c>
      <c r="L5" s="6" t="s">
        <v>9</v>
      </c>
      <c r="M5" s="7" t="s">
        <v>28</v>
      </c>
      <c r="N5" s="6" t="s">
        <v>10</v>
      </c>
      <c r="O5" s="7" t="s">
        <v>29</v>
      </c>
      <c r="P5" s="6" t="s">
        <v>11</v>
      </c>
      <c r="Q5" s="7" t="s">
        <v>30</v>
      </c>
    </row>
    <row r="6" spans="1:17" x14ac:dyDescent="0.35">
      <c r="A6" s="8" t="s">
        <v>12</v>
      </c>
      <c r="B6" s="9">
        <v>0.6</v>
      </c>
      <c r="C6" s="10">
        <v>674</v>
      </c>
      <c r="D6" s="9">
        <v>0.39</v>
      </c>
      <c r="E6" s="10">
        <v>381</v>
      </c>
      <c r="F6" s="11">
        <v>0.59419999999999995</v>
      </c>
      <c r="G6" s="10">
        <v>227</v>
      </c>
      <c r="H6" s="9">
        <v>0.45</v>
      </c>
      <c r="I6" s="10">
        <v>111</v>
      </c>
      <c r="J6" s="11">
        <v>0.68799999999999994</v>
      </c>
      <c r="K6" s="10">
        <v>236</v>
      </c>
      <c r="L6" s="9">
        <v>0.43362831899999998</v>
      </c>
      <c r="M6" s="10">
        <v>147</v>
      </c>
      <c r="N6" s="11">
        <v>0.49409999999999998</v>
      </c>
      <c r="O6" s="10">
        <v>211</v>
      </c>
      <c r="P6" s="9">
        <v>0.33</v>
      </c>
      <c r="Q6" s="12">
        <v>123</v>
      </c>
    </row>
    <row r="7" spans="1:17" x14ac:dyDescent="0.35">
      <c r="A7" s="13" t="s">
        <v>13</v>
      </c>
      <c r="B7" s="14">
        <v>0.38</v>
      </c>
      <c r="C7" s="2">
        <v>435</v>
      </c>
      <c r="D7" s="14">
        <v>0.38</v>
      </c>
      <c r="E7" s="2">
        <v>354</v>
      </c>
      <c r="F7" s="15">
        <v>0.5</v>
      </c>
      <c r="G7" s="2">
        <v>191</v>
      </c>
      <c r="H7" s="14">
        <v>0.54</v>
      </c>
      <c r="I7" s="2">
        <v>129</v>
      </c>
      <c r="J7" s="15">
        <v>0.53349999999999997</v>
      </c>
      <c r="K7" s="2">
        <v>183</v>
      </c>
      <c r="L7" s="14">
        <v>0.48</v>
      </c>
      <c r="M7" s="2">
        <v>163</v>
      </c>
      <c r="N7" s="15">
        <v>0.1429</v>
      </c>
      <c r="O7" s="2">
        <v>61</v>
      </c>
      <c r="P7" s="14">
        <v>0.18</v>
      </c>
      <c r="Q7" s="16">
        <v>62</v>
      </c>
    </row>
    <row r="8" spans="1:17" x14ac:dyDescent="0.35">
      <c r="A8" s="13" t="s">
        <v>14</v>
      </c>
      <c r="B8" s="14">
        <v>0.16</v>
      </c>
      <c r="C8" s="2">
        <v>183</v>
      </c>
      <c r="D8" s="14">
        <v>0.18</v>
      </c>
      <c r="E8" s="2">
        <v>169</v>
      </c>
      <c r="F8" s="15">
        <v>0.14660000000000001</v>
      </c>
      <c r="G8" s="2">
        <v>56</v>
      </c>
      <c r="H8" s="17">
        <v>0.16</v>
      </c>
      <c r="I8" s="18">
        <v>38</v>
      </c>
      <c r="J8" s="15">
        <v>0.13120000000000001</v>
      </c>
      <c r="K8" s="2">
        <v>45</v>
      </c>
      <c r="L8" s="17">
        <v>0.17</v>
      </c>
      <c r="M8" s="18">
        <v>59</v>
      </c>
      <c r="N8" s="15">
        <v>0.192</v>
      </c>
      <c r="O8" s="2">
        <v>82</v>
      </c>
      <c r="P8" s="17">
        <v>0.21</v>
      </c>
      <c r="Q8" s="19">
        <v>72</v>
      </c>
    </row>
    <row r="9" spans="1:17" x14ac:dyDescent="0.35">
      <c r="A9" s="13" t="s">
        <v>15</v>
      </c>
      <c r="B9" s="14">
        <v>0.16</v>
      </c>
      <c r="C9" s="2">
        <v>180</v>
      </c>
      <c r="D9" s="14">
        <v>0.02</v>
      </c>
      <c r="E9" s="2">
        <v>18</v>
      </c>
      <c r="F9" s="15">
        <v>3.6600000000000001E-2</v>
      </c>
      <c r="G9" s="2">
        <v>14</v>
      </c>
      <c r="H9" s="14">
        <v>0</v>
      </c>
      <c r="I9" s="2">
        <v>1</v>
      </c>
      <c r="J9" s="15">
        <v>2.6200000000000001E-2</v>
      </c>
      <c r="K9" s="2">
        <v>9</v>
      </c>
      <c r="L9" s="14">
        <v>0</v>
      </c>
      <c r="M9" s="2">
        <v>1</v>
      </c>
      <c r="N9" s="15">
        <v>0.36770000000000003</v>
      </c>
      <c r="O9" s="2">
        <v>157</v>
      </c>
      <c r="P9" s="14">
        <v>0.05</v>
      </c>
      <c r="Q9" s="16">
        <v>16</v>
      </c>
    </row>
    <row r="10" spans="1:17" x14ac:dyDescent="0.35">
      <c r="A10" s="13" t="s">
        <v>16</v>
      </c>
      <c r="B10" s="14">
        <v>0.15</v>
      </c>
      <c r="C10" s="2">
        <v>172</v>
      </c>
      <c r="D10" s="14">
        <v>0.14000000000000001</v>
      </c>
      <c r="E10" s="2">
        <v>128</v>
      </c>
      <c r="F10" s="15">
        <v>0.1414</v>
      </c>
      <c r="G10" s="2">
        <v>54</v>
      </c>
      <c r="H10" s="17">
        <v>0.13</v>
      </c>
      <c r="I10" s="20">
        <v>32</v>
      </c>
      <c r="J10" s="15">
        <v>0.13700000000000001</v>
      </c>
      <c r="K10" s="2">
        <v>47</v>
      </c>
      <c r="L10" s="17">
        <v>0.14000000000000001</v>
      </c>
      <c r="M10" s="18">
        <v>48</v>
      </c>
      <c r="N10" s="15">
        <v>0.1663</v>
      </c>
      <c r="O10" s="2">
        <v>71</v>
      </c>
      <c r="P10" s="17">
        <v>0.14000000000000001</v>
      </c>
      <c r="Q10" s="21">
        <v>48</v>
      </c>
    </row>
    <row r="11" spans="1:17" x14ac:dyDescent="0.35">
      <c r="A11" s="13" t="s">
        <v>17</v>
      </c>
      <c r="B11" s="14">
        <v>0.13</v>
      </c>
      <c r="C11" s="2">
        <v>149</v>
      </c>
      <c r="D11" s="14">
        <v>0.04</v>
      </c>
      <c r="E11" s="2">
        <v>34</v>
      </c>
      <c r="F11" s="15">
        <v>0.13869999999999999</v>
      </c>
      <c r="G11" s="2">
        <v>53</v>
      </c>
      <c r="H11" s="14"/>
      <c r="J11" s="15">
        <v>0.14580000000000001</v>
      </c>
      <c r="K11" s="2">
        <v>50</v>
      </c>
      <c r="L11" s="14"/>
      <c r="N11" s="15">
        <v>0.1077</v>
      </c>
      <c r="O11" s="2">
        <v>46</v>
      </c>
      <c r="P11" s="14"/>
      <c r="Q11" s="16"/>
    </row>
    <row r="12" spans="1:17" x14ac:dyDescent="0.35">
      <c r="A12" s="13" t="s">
        <v>31</v>
      </c>
      <c r="B12" s="14">
        <v>0.11</v>
      </c>
      <c r="C12" s="2">
        <v>130</v>
      </c>
      <c r="D12" s="14">
        <v>0.11</v>
      </c>
      <c r="E12" s="2">
        <v>83</v>
      </c>
      <c r="F12" s="14">
        <f>G12/382</f>
        <v>0.11518324607329843</v>
      </c>
      <c r="G12" s="2">
        <f>42+2</f>
        <v>44</v>
      </c>
      <c r="H12" s="22">
        <v>7.0000000000000007E-2</v>
      </c>
      <c r="I12" s="18">
        <v>16</v>
      </c>
      <c r="J12" s="14">
        <f>64/343</f>
        <v>0.18658892128279883</v>
      </c>
      <c r="K12" s="2">
        <f>63+1</f>
        <v>64</v>
      </c>
      <c r="L12" s="22">
        <v>0.1</v>
      </c>
      <c r="M12" s="18">
        <v>33</v>
      </c>
      <c r="N12" s="14">
        <f>31/427</f>
        <v>7.2599531615925056E-2</v>
      </c>
      <c r="O12" s="2">
        <f>25+6</f>
        <v>31</v>
      </c>
      <c r="P12" s="22">
        <v>0.1</v>
      </c>
      <c r="Q12" s="19">
        <v>34</v>
      </c>
    </row>
    <row r="13" spans="1:17" x14ac:dyDescent="0.35">
      <c r="A13" s="23" t="s">
        <v>18</v>
      </c>
      <c r="B13" s="14">
        <v>0.09</v>
      </c>
      <c r="C13" s="2">
        <v>101</v>
      </c>
      <c r="D13" s="14">
        <v>0</v>
      </c>
      <c r="F13" s="15">
        <v>9.4200000000000006E-2</v>
      </c>
      <c r="G13" s="2">
        <v>36</v>
      </c>
      <c r="H13" s="14"/>
      <c r="J13" s="15">
        <v>0.1195</v>
      </c>
      <c r="K13" s="2">
        <v>41</v>
      </c>
      <c r="L13" s="14"/>
      <c r="N13" s="15">
        <v>5.62E-2</v>
      </c>
      <c r="O13" s="2">
        <v>24</v>
      </c>
      <c r="P13" s="14"/>
      <c r="Q13" s="16"/>
    </row>
    <row r="14" spans="1:17" x14ac:dyDescent="0.35">
      <c r="A14" s="13" t="s">
        <v>19</v>
      </c>
      <c r="B14" s="14">
        <v>0.08</v>
      </c>
      <c r="C14" s="2">
        <v>97</v>
      </c>
      <c r="D14" s="14">
        <v>0.1</v>
      </c>
      <c r="E14" s="2">
        <v>97</v>
      </c>
      <c r="F14" s="15">
        <v>3.4000000000000002E-2</v>
      </c>
      <c r="G14" s="2">
        <v>13</v>
      </c>
      <c r="H14" s="14">
        <v>0.04</v>
      </c>
      <c r="I14" s="2">
        <v>10</v>
      </c>
      <c r="J14" s="15"/>
      <c r="L14" s="14"/>
      <c r="N14" s="15">
        <v>0.19670000000000001</v>
      </c>
      <c r="O14" s="2">
        <v>84</v>
      </c>
      <c r="P14" s="14">
        <v>0.25</v>
      </c>
      <c r="Q14" s="16">
        <v>87</v>
      </c>
    </row>
    <row r="15" spans="1:17" x14ac:dyDescent="0.35">
      <c r="A15" s="13" t="s">
        <v>20</v>
      </c>
      <c r="B15" s="14">
        <v>7.0000000000000007E-2</v>
      </c>
      <c r="C15" s="2">
        <v>86</v>
      </c>
      <c r="D15" s="14">
        <v>0.02</v>
      </c>
      <c r="E15" s="2">
        <v>15</v>
      </c>
      <c r="F15" s="15">
        <v>6.2799999999999995E-2</v>
      </c>
      <c r="G15" s="2">
        <v>24</v>
      </c>
      <c r="H15" s="14">
        <v>0.02</v>
      </c>
      <c r="I15" s="2">
        <v>5</v>
      </c>
      <c r="J15" s="15">
        <v>0.105</v>
      </c>
      <c r="K15" s="2">
        <v>36</v>
      </c>
      <c r="L15" s="14">
        <v>0.02</v>
      </c>
      <c r="M15" s="2">
        <v>8</v>
      </c>
      <c r="N15" s="15">
        <v>6.0900000000000003E-2</v>
      </c>
      <c r="O15" s="2">
        <v>26</v>
      </c>
      <c r="P15" s="14">
        <v>0.01</v>
      </c>
      <c r="Q15" s="16">
        <v>2</v>
      </c>
    </row>
    <row r="16" spans="1:17" x14ac:dyDescent="0.35">
      <c r="A16" s="13" t="s">
        <v>21</v>
      </c>
      <c r="B16" s="14">
        <v>7.0000000000000007E-2</v>
      </c>
      <c r="C16" s="2">
        <v>84</v>
      </c>
      <c r="D16" s="14">
        <v>0.22</v>
      </c>
      <c r="E16" s="2">
        <v>202</v>
      </c>
      <c r="F16" s="15">
        <v>7.5899999999999995E-2</v>
      </c>
      <c r="G16" s="2">
        <v>29</v>
      </c>
      <c r="H16" s="17">
        <v>0.12</v>
      </c>
      <c r="I16" s="18">
        <v>30</v>
      </c>
      <c r="J16" s="15">
        <v>7.0000000000000007E-2</v>
      </c>
      <c r="K16" s="2">
        <v>24</v>
      </c>
      <c r="L16" s="14">
        <v>0.32</v>
      </c>
      <c r="M16" s="18">
        <v>109</v>
      </c>
      <c r="N16" s="15">
        <v>7.2599999999999998E-2</v>
      </c>
      <c r="O16" s="2">
        <v>31</v>
      </c>
      <c r="P16" s="17">
        <v>0.18</v>
      </c>
      <c r="Q16" s="19">
        <v>63</v>
      </c>
    </row>
    <row r="17" spans="1:17" x14ac:dyDescent="0.35">
      <c r="A17" s="24" t="s">
        <v>22</v>
      </c>
      <c r="B17" s="25">
        <v>0.06</v>
      </c>
      <c r="C17" s="26">
        <v>69</v>
      </c>
      <c r="D17" s="25">
        <v>0.05</v>
      </c>
      <c r="E17" s="26">
        <v>42</v>
      </c>
      <c r="F17" s="27">
        <v>4.19E-2</v>
      </c>
      <c r="G17" s="26">
        <v>16</v>
      </c>
      <c r="H17" s="25">
        <v>0.03</v>
      </c>
      <c r="I17" s="26">
        <v>7</v>
      </c>
      <c r="J17" s="27">
        <v>4.6600000000000003E-2</v>
      </c>
      <c r="K17" s="26">
        <v>16</v>
      </c>
      <c r="L17" s="25">
        <v>0.04</v>
      </c>
      <c r="M17" s="26">
        <v>14</v>
      </c>
      <c r="N17" s="27">
        <v>8.6699999999999999E-2</v>
      </c>
      <c r="O17" s="26">
        <v>37</v>
      </c>
      <c r="P17" s="25">
        <v>0.06</v>
      </c>
      <c r="Q17" s="28">
        <v>21</v>
      </c>
    </row>
    <row r="25" spans="1:17" ht="12" x14ac:dyDescent="0.4">
      <c r="A25" s="29"/>
      <c r="C25" s="29"/>
      <c r="E25" s="29"/>
      <c r="G25" s="29"/>
      <c r="I25" s="29"/>
      <c r="K25" s="29"/>
      <c r="O25" s="29"/>
      <c r="Q25" s="29"/>
    </row>
    <row r="26" spans="1:17" ht="12" x14ac:dyDescent="0.4">
      <c r="A26" s="29"/>
      <c r="C26" s="29"/>
      <c r="E26" s="29"/>
      <c r="G26" s="29"/>
      <c r="I26" s="29"/>
      <c r="K26" s="29"/>
      <c r="O26" s="29"/>
      <c r="Q26" s="29"/>
    </row>
    <row r="27" spans="1:17" ht="12" x14ac:dyDescent="0.4">
      <c r="A27" s="29"/>
      <c r="C27" s="29"/>
      <c r="E27" s="29"/>
      <c r="G27" s="29"/>
      <c r="I27" s="29"/>
      <c r="K27" s="29"/>
      <c r="O27" s="29"/>
      <c r="Q27" s="29"/>
    </row>
    <row r="28" spans="1:17" ht="12" x14ac:dyDescent="0.4">
      <c r="A28" s="29"/>
      <c r="C28" s="29"/>
      <c r="E28" s="29"/>
      <c r="G28" s="29"/>
      <c r="I28" s="29"/>
      <c r="K28" s="29"/>
      <c r="O28" s="29"/>
      <c r="Q28" s="29"/>
    </row>
    <row r="29" spans="1:17" ht="12" x14ac:dyDescent="0.4">
      <c r="A29" s="29"/>
      <c r="C29" s="29"/>
      <c r="E29" s="29"/>
      <c r="G29" s="29"/>
      <c r="I29" s="29"/>
      <c r="K29" s="29"/>
      <c r="O29" s="29"/>
      <c r="Q29" s="29"/>
    </row>
    <row r="30" spans="1:17" ht="12" x14ac:dyDescent="0.4">
      <c r="A30" s="29"/>
      <c r="C30" s="29"/>
      <c r="E30" s="29"/>
      <c r="G30" s="29"/>
      <c r="I30" s="29"/>
      <c r="K30" s="29"/>
      <c r="O30" s="29"/>
      <c r="Q30" s="29"/>
    </row>
    <row r="31" spans="1:17" ht="12" x14ac:dyDescent="0.4">
      <c r="A31" s="29"/>
      <c r="B31" s="29"/>
      <c r="C31" s="29"/>
      <c r="E31" s="29"/>
      <c r="F31" s="29"/>
      <c r="G31" s="29"/>
      <c r="I31" s="29"/>
      <c r="K31" s="29"/>
      <c r="N31" s="29"/>
      <c r="O31" s="29"/>
      <c r="P31" s="29"/>
      <c r="Q31" s="29"/>
    </row>
    <row r="32" spans="1:17" ht="12" x14ac:dyDescent="0.4">
      <c r="A32" s="29"/>
      <c r="B32" s="29"/>
      <c r="C32" s="29"/>
      <c r="D32" s="29"/>
      <c r="E32" s="29"/>
      <c r="F32" s="29"/>
      <c r="G32" s="29"/>
      <c r="I32" s="29"/>
      <c r="K32" s="29"/>
      <c r="L32" s="29"/>
      <c r="M32" s="29"/>
      <c r="N32" s="29"/>
      <c r="O32" s="29"/>
      <c r="P32" s="29"/>
      <c r="Q32" s="29"/>
    </row>
    <row r="33" spans="1:17" ht="12" x14ac:dyDescent="0.4">
      <c r="A33" s="29"/>
      <c r="B33" s="29"/>
      <c r="C33" s="29"/>
      <c r="D33" s="29"/>
      <c r="E33" s="29"/>
      <c r="F33" s="29"/>
      <c r="G33" s="29"/>
      <c r="H33" s="29"/>
      <c r="I33" s="29"/>
      <c r="J33" s="29"/>
      <c r="K33" s="29"/>
      <c r="L33" s="29"/>
      <c r="M33" s="29"/>
      <c r="N33" s="29"/>
      <c r="O33" s="29"/>
      <c r="P33" s="29"/>
      <c r="Q33" s="29"/>
    </row>
    <row r="34" spans="1:17" ht="12" x14ac:dyDescent="0.4">
      <c r="A34" s="29"/>
      <c r="B34" s="29"/>
      <c r="C34" s="29"/>
      <c r="D34" s="29"/>
      <c r="E34" s="29"/>
      <c r="F34" s="29"/>
      <c r="G34" s="29"/>
      <c r="H34" s="29"/>
      <c r="I34" s="29"/>
      <c r="J34" s="29"/>
      <c r="K34" s="29"/>
      <c r="L34" s="29"/>
      <c r="M34" s="29"/>
      <c r="N34" s="29"/>
      <c r="O34" s="29"/>
      <c r="P34" s="29"/>
      <c r="Q34" s="29"/>
    </row>
    <row r="35" spans="1:17" ht="12" x14ac:dyDescent="0.4">
      <c r="A35" s="29"/>
      <c r="B35" s="29"/>
      <c r="C35" s="29"/>
      <c r="D35" s="29"/>
      <c r="E35" s="29"/>
      <c r="F35" s="29"/>
      <c r="G35" s="29"/>
      <c r="H35" s="29"/>
      <c r="I35" s="29"/>
      <c r="J35" s="29"/>
      <c r="K35" s="29"/>
      <c r="L35" s="29"/>
      <c r="M35" s="29"/>
      <c r="N35" s="29"/>
      <c r="O35" s="29"/>
      <c r="P35" s="29"/>
      <c r="Q35" s="29"/>
    </row>
    <row r="36" spans="1:17" ht="12" x14ac:dyDescent="0.4">
      <c r="A36" s="29"/>
      <c r="B36" s="29"/>
      <c r="C36" s="29"/>
      <c r="D36" s="29"/>
      <c r="E36" s="29"/>
      <c r="F36" s="29"/>
      <c r="G36" s="29"/>
      <c r="H36" s="29"/>
      <c r="I36" s="29"/>
      <c r="J36" s="29"/>
      <c r="K36" s="29"/>
      <c r="L36" s="29"/>
      <c r="M36" s="29"/>
      <c r="N36" s="29"/>
      <c r="O36" s="29"/>
      <c r="P36" s="29"/>
      <c r="Q36" s="29"/>
    </row>
    <row r="37" spans="1:17" ht="12" x14ac:dyDescent="0.4">
      <c r="A37" s="29"/>
      <c r="B37" s="29"/>
      <c r="C37" s="29"/>
      <c r="D37" s="29"/>
      <c r="E37" s="29"/>
      <c r="F37" s="29"/>
      <c r="G37" s="29"/>
      <c r="H37" s="29"/>
      <c r="I37" s="29"/>
      <c r="J37" s="29"/>
      <c r="K37" s="29"/>
      <c r="L37" s="29"/>
      <c r="M37" s="29"/>
      <c r="N37" s="29"/>
      <c r="O37" s="29"/>
      <c r="P37" s="29"/>
      <c r="Q37" s="29"/>
    </row>
    <row r="38" spans="1:17" ht="12" x14ac:dyDescent="0.4">
      <c r="A38" s="29"/>
      <c r="B38" s="29"/>
      <c r="C38" s="29"/>
      <c r="D38" s="29"/>
      <c r="E38" s="29"/>
      <c r="F38" s="29"/>
      <c r="G38" s="29"/>
      <c r="H38" s="29"/>
      <c r="I38" s="29"/>
      <c r="J38" s="29"/>
      <c r="K38" s="29"/>
      <c r="L38" s="29"/>
      <c r="M38" s="29"/>
      <c r="N38" s="29"/>
      <c r="O38" s="29"/>
      <c r="P38" s="29"/>
      <c r="Q38" s="29"/>
    </row>
    <row r="39" spans="1:17" ht="12" x14ac:dyDescent="0.4">
      <c r="A39" s="29"/>
      <c r="B39" s="29"/>
      <c r="C39" s="29"/>
      <c r="D39" s="29"/>
      <c r="E39" s="29"/>
      <c r="F39" s="29"/>
      <c r="G39" s="29"/>
      <c r="H39" s="29"/>
      <c r="I39" s="29"/>
      <c r="J39" s="29"/>
      <c r="K39" s="29"/>
      <c r="L39" s="29"/>
      <c r="M39" s="29"/>
      <c r="N39" s="29"/>
      <c r="O39" s="29"/>
      <c r="P39" s="29"/>
      <c r="Q39"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Figure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2025-03-12T08:34:44Z</dcterms:created>
  <dcterms:modified xsi:type="dcterms:W3CDTF">2025-03-20T07:46:02Z</dcterms:modified>
</cp:coreProperties>
</file>